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kor\Dropbox\Focus Yacht Kft\Árlista\"/>
    </mc:Choice>
  </mc:AlternateContent>
  <xr:revisionPtr revIDLastSave="0" documentId="13_ncr:1_{DAD75FD4-3405-4238-9458-4DF45648B6B8}" xr6:coauthVersionLast="36" xr6:coauthVersionMax="36" xr10:uidLastSave="{00000000-0000-0000-0000-000000000000}"/>
  <bookViews>
    <workbookView xWindow="1560" yWindow="1560" windowWidth="21600" windowHeight="10995" xr2:uid="{00000000-000D-0000-FFFF-FFFF00000000}"/>
  </bookViews>
  <sheets>
    <sheet name="Árlista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D73" i="1" l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72" i="1"/>
  <c r="D60" i="1"/>
  <c r="D61" i="1"/>
  <c r="D62" i="1"/>
  <c r="D63" i="1"/>
  <c r="D64" i="1"/>
  <c r="D65" i="1"/>
  <c r="D66" i="1"/>
  <c r="D67" i="1"/>
  <c r="D68" i="1"/>
  <c r="D69" i="1"/>
  <c r="D70" i="1"/>
  <c r="D59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38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10" i="1"/>
  <c r="D6" i="1"/>
  <c r="D7" i="1"/>
  <c r="D8" i="1"/>
  <c r="D5" i="1"/>
  <c r="D87" i="1" l="1"/>
  <c r="D88" i="1" l="1"/>
  <c r="D89" i="1" s="1"/>
  <c r="D90" i="1" s="1"/>
</calcChain>
</file>

<file path=xl/sharedStrings.xml><?xml version="1.0" encoding="utf-8"?>
<sst xmlns="http://schemas.openxmlformats.org/spreadsheetml/2006/main" count="94" uniqueCount="94">
  <si>
    <r>
      <rPr>
        <i/>
        <sz val="6.5"/>
        <rFont val="Times New Roman"/>
        <family val="1"/>
      </rPr>
      <t>Code 0 - Ronstan Roller</t>
    </r>
  </si>
  <si>
    <r>
      <rPr>
        <i/>
        <sz val="6.5"/>
        <rFont val="Times New Roman"/>
        <family val="1"/>
      </rPr>
      <t>WC  335 Porta Potti 342x382mm</t>
    </r>
  </si>
  <si>
    <t>Ár</t>
  </si>
  <si>
    <t>Konfiguráció</t>
  </si>
  <si>
    <t>Alap konfiguráció</t>
  </si>
  <si>
    <t>Ballaszt</t>
  </si>
  <si>
    <t>Fix tőkesúly bulbával</t>
  </si>
  <si>
    <t>Inox acél felhúzható tőkesúly bulbával (össz tömeg 350kg)</t>
  </si>
  <si>
    <t>Kiegészítők B kategóriához: 60cm magas korlát 2 szinttel, magasabb belépő, csúszás gátló léc a hajótesten egész kerületén, elektronikus és mechanikus fenékszivattyú</t>
  </si>
  <si>
    <t>Hajótest erősítés B kategóriához</t>
  </si>
  <si>
    <t>Vitorlák és Veretek</t>
  </si>
  <si>
    <t>Gennaker 40 nm</t>
  </si>
  <si>
    <t>Gennaker roller Selden GX</t>
  </si>
  <si>
    <t>Gennaker szerelvények</t>
  </si>
  <si>
    <t>Code 0 - 25 m2 Optic2 (roller nélkül)</t>
  </si>
  <si>
    <t>Behúzható bowsprit genakkerhez és code 0-hoz</t>
  </si>
  <si>
    <t>Code 0 - Selden CX 10 Roller komplett szerelvényekkel</t>
  </si>
  <si>
    <t>Fock váltó rendszer szerelvényekkel</t>
  </si>
  <si>
    <t>Második ref sor a nagyvitorlán</t>
  </si>
  <si>
    <t>Fockroller Barton</t>
  </si>
  <si>
    <t>Fockroller Furlex S50</t>
  </si>
  <si>
    <t>UV védő harisnya az orrvitorlához</t>
  </si>
  <si>
    <t>UV védő csík az orrvitorlán</t>
  </si>
  <si>
    <t>Dacron vihar vitorlák (15nm nagyvitorla, 9nm orrvitorla)</t>
  </si>
  <si>
    <t>Lazy Jack szerelvényekkel</t>
  </si>
  <si>
    <t>Nagyvitorla takaró</t>
  </si>
  <si>
    <t>Genakker verseny zsák</t>
  </si>
  <si>
    <t>Kötél tartó zseb 2db</t>
  </si>
  <si>
    <t>Kötélvezetők - Serie ORBIT Ronstan</t>
  </si>
  <si>
    <t>Ronstan RF7 kötélfogó</t>
  </si>
  <si>
    <t>Magasabb árbóc 9,5m</t>
  </si>
  <si>
    <t>Teleszkópos alba</t>
  </si>
  <si>
    <t>Test és Fedélzet</t>
  </si>
  <si>
    <t>Szürke test</t>
  </si>
  <si>
    <t>Szürke fedélzet</t>
  </si>
  <si>
    <t>Algagátlás</t>
  </si>
  <si>
    <t>Egyedi test szín</t>
  </si>
  <si>
    <t>Natúr teakfa borítás</t>
  </si>
  <si>
    <t>Flexi teak borítás</t>
  </si>
  <si>
    <t>Kikötő készlet (2db kikötő kötél, 1db horgony, 4db fender)</t>
  </si>
  <si>
    <t>Külső asztal a fedélzeten</t>
  </si>
  <si>
    <t xml:space="preserve">Könnyített boom </t>
  </si>
  <si>
    <t>Árbóc tartó</t>
  </si>
  <si>
    <t>Árbóc állító rendszer</t>
  </si>
  <si>
    <t>Fürdő létra</t>
  </si>
  <si>
    <t>Felhúzható fürdő létra</t>
  </si>
  <si>
    <t>Orr kilépő (Genakker és Code 0 rögzítési ponttal)</t>
  </si>
  <si>
    <t>Állítható motortartó bak</t>
  </si>
  <si>
    <t>Lecsukható kikötő bika 2db</t>
  </si>
  <si>
    <t>Veretek és korlátok A4 acélból (316)</t>
  </si>
  <si>
    <t>Andersen ST12 csörlő</t>
  </si>
  <si>
    <t>Alu kötélfogó Andersen ST12 csörlőhöz</t>
  </si>
  <si>
    <t>Belső</t>
  </si>
  <si>
    <t>Hagyományos tölgy belső</t>
  </si>
  <si>
    <t>Prémium fehér tölgy belső</t>
  </si>
  <si>
    <t>Lehajtható belső asztal</t>
  </si>
  <si>
    <t>Felső szekrények 2db</t>
  </si>
  <si>
    <t>Polcok a kabinban 2db</t>
  </si>
  <si>
    <t>Hajlított polcok az orrban 2db</t>
  </si>
  <si>
    <t>Kihúzható polc kémiai wc-nek(Porta Potti 335)</t>
  </si>
  <si>
    <t>Leválasztott WC helység kémiai WC számára</t>
  </si>
  <si>
    <t>Hajó test borítása fehér műbőrrel</t>
  </si>
  <si>
    <t>Cockpit párna műbőrből (fehér vagy szürke)</t>
  </si>
  <si>
    <t>Egyedi színű matracok</t>
  </si>
  <si>
    <t>Elektronika</t>
  </si>
  <si>
    <t>Raymarine i40 szél mérő</t>
  </si>
  <si>
    <t>Raymarine i40 sebesség és mélység mérő</t>
  </si>
  <si>
    <t>Ivóvíz (45l tartály, pumpa, vízcsap mosogatóval)</t>
  </si>
  <si>
    <t>Gáz főzőlap</t>
  </si>
  <si>
    <t>LED világítás (4db)</t>
  </si>
  <si>
    <t>220 V rendszer - (2 csatlakozó, Victron Energy töltő)</t>
  </si>
  <si>
    <t>Navigációs fények</t>
  </si>
  <si>
    <t>Rádió, MP3 2 hangszóróval</t>
  </si>
  <si>
    <t>Gél Akkumulátor 100 Ah</t>
  </si>
  <si>
    <t>Hideg vizes zuhany a cockpiten</t>
  </si>
  <si>
    <t>Üzemanyag tank</t>
  </si>
  <si>
    <t>Napelem MPTT vezérlővel</t>
  </si>
  <si>
    <t>Iránytű</t>
  </si>
  <si>
    <t>Waeco hűtőszekrény</t>
  </si>
  <si>
    <t>Nettó alapár</t>
  </si>
  <si>
    <t>Nettó extra felszereltség</t>
  </si>
  <si>
    <t>Nettó Összesen</t>
  </si>
  <si>
    <t>Bruttó végösszeg:</t>
  </si>
  <si>
    <t>Franciaágy</t>
  </si>
  <si>
    <t>Gennaker 49 nm (9,5m-es árbóchoz és 2,5m-es bowsprit-hez)</t>
  </si>
  <si>
    <t>X</t>
  </si>
  <si>
    <t>Membrán vitrolázat Selden latniterminállal (4db)</t>
  </si>
  <si>
    <t>CDX vitorlázat pro cool szürke, Selden latniterminállal (4db)</t>
  </si>
  <si>
    <t>Square top dacron vitorla Selden latniterminállal (3db)</t>
  </si>
  <si>
    <t>Opció</t>
  </si>
  <si>
    <t>Jelen dokumentum nem minősül ajánlattételnek! Az árváltozás jogát fenntartjuk! A végleges árat befolyásolhatják a beszállítók árváltozásai!</t>
  </si>
  <si>
    <t>HARKEN csörlő és szerelvények</t>
  </si>
  <si>
    <t>Code 0 - 30 m2 9,5m-es árbóchoz (roller nélkül)</t>
  </si>
  <si>
    <t>A hajó ára nem tartalmazza a szállítás és a forgalomba helyezés költségeit!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</si>
</sst>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[$€-1]"/>
    <numFmt numFmtId="165" formatCode="[$€-2]\ #,##0"/>
  </numFmts>
  <fonts count="11" x14ac:knownFonts="1">
    <font>
      <sz val="10"/>
      <color rgb="FF000000"/>
      <name val="Times New Roman"/>
      <charset val="204"/>
    </font>
    <font>
      <b/>
      <i/>
      <sz val="9"/>
      <color rgb="FF000000"/>
      <name val="Times New Roman"/>
      <family val="2"/>
    </font>
    <font>
      <b/>
      <i/>
      <sz val="6.5"/>
      <name val="Times New Roman"/>
    </font>
    <font>
      <i/>
      <sz val="6.5"/>
      <name val="Times New Roman"/>
    </font>
    <font>
      <i/>
      <sz val="6.5"/>
      <color rgb="FF000000"/>
      <name val="Times New Roman"/>
      <family val="2"/>
    </font>
    <font>
      <sz val="6.5"/>
      <name val="Times New Roman"/>
    </font>
    <font>
      <b/>
      <i/>
      <sz val="6.5"/>
      <name val="Times New Roman"/>
      <family val="1"/>
    </font>
    <font>
      <i/>
      <sz val="6.5"/>
      <name val="Times New Roman"/>
      <family val="1"/>
    </font>
    <font>
      <sz val="6.5"/>
      <name val="Times New Roman"/>
      <family val="1"/>
    </font>
    <font>
      <sz val="10"/>
      <color rgb="FF000000"/>
      <name val="Times New Roman"/>
      <family val="1"/>
    </font>
    <font>
      <b/>
      <i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F1F1F1"/>
      </patternFill>
    </fill>
    <fill>
      <patternFill patternType="solid">
        <fgColor rgb="FFCCFFCC"/>
      </patternFill>
    </fill>
    <fill>
      <patternFill patternType="solid">
        <fgColor rgb="FFC5D9F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top" wrapText="1"/>
    </xf>
    <xf numFmtId="0" fontId="0" fillId="5" borderId="1" xfId="0" applyFill="1" applyBorder="1" applyAlignment="1">
      <alignment horizontal="left" wrapText="1"/>
    </xf>
    <xf numFmtId="0" fontId="6" fillId="2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0" borderId="0" xfId="0" applyFill="1" applyBorder="1" applyAlignment="1">
      <alignment vertical="top"/>
    </xf>
    <xf numFmtId="0" fontId="9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164" fontId="0" fillId="2" borderId="1" xfId="0" applyNumberFormat="1" applyFill="1" applyBorder="1" applyAlignment="1">
      <alignment horizontal="left" wrapText="1"/>
    </xf>
    <xf numFmtId="164" fontId="4" fillId="0" borderId="1" xfId="0" applyNumberFormat="1" applyFont="1" applyFill="1" applyBorder="1" applyAlignment="1">
      <alignment horizontal="right" vertical="top" shrinkToFit="1"/>
    </xf>
    <xf numFmtId="164" fontId="0" fillId="5" borderId="1" xfId="0" applyNumberFormat="1" applyFill="1" applyBorder="1" applyAlignment="1">
      <alignment horizontal="left" wrapText="1"/>
    </xf>
    <xf numFmtId="164" fontId="2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165" fontId="0" fillId="0" borderId="0" xfId="0" applyNumberFormat="1" applyFill="1" applyBorder="1" applyAlignment="1">
      <alignment horizontal="left" wrapText="1"/>
    </xf>
    <xf numFmtId="1" fontId="1" fillId="0" borderId="0" xfId="0" applyNumberFormat="1" applyFont="1" applyFill="1" applyBorder="1" applyAlignment="1">
      <alignment horizontal="right" indent="21" shrinkToFit="1"/>
    </xf>
    <xf numFmtId="0" fontId="8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21771</xdr:colOff>
      <xdr:row>0</xdr:row>
      <xdr:rowOff>199854</xdr:rowOff>
    </xdr:from>
    <xdr:ext cx="3200019" cy="306603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" y="199854"/>
          <a:ext cx="3200019" cy="30660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3"/>
  <sheetViews>
    <sheetView tabSelected="1" zoomScale="130" zoomScaleNormal="130" workbookViewId="0">
      <selection activeCell="C3" sqref="C3"/>
    </sheetView>
  </sheetViews>
  <sheetFormatPr defaultRowHeight="12.75" x14ac:dyDescent="0.2"/>
  <cols>
    <col min="1" max="1" width="68.6640625" customWidth="1"/>
    <col min="2" max="2" width="8" style="14" customWidth="1"/>
    <col min="3" max="4" width="9.33203125" customWidth="1"/>
    <col min="5" max="5" width="9.1640625" bestFit="1" customWidth="1"/>
  </cols>
  <sheetData>
    <row r="1" spans="1:5" ht="57" customHeight="1" x14ac:dyDescent="0.2">
      <c r="A1" s="28"/>
      <c r="B1" s="28"/>
      <c r="C1" s="28"/>
      <c r="D1" s="28"/>
      <c r="E1" s="28"/>
    </row>
    <row r="2" spans="1:5" ht="18" x14ac:dyDescent="0.2">
      <c r="A2" s="1"/>
      <c r="B2" s="6" t="s">
        <v>89</v>
      </c>
      <c r="C2" s="6" t="s">
        <v>2</v>
      </c>
      <c r="D2" s="6" t="s">
        <v>3</v>
      </c>
      <c r="E2" s="2"/>
    </row>
    <row r="3" spans="1:5" x14ac:dyDescent="0.2">
      <c r="A3" s="7" t="s">
        <v>4</v>
      </c>
      <c r="B3" s="21" t="s">
        <v>85</v>
      </c>
      <c r="C3" s="23">
        <v>30600</v>
      </c>
      <c r="D3" s="23">
        <v>30600</v>
      </c>
    </row>
    <row r="4" spans="1:5" x14ac:dyDescent="0.2">
      <c r="A4" s="8" t="s">
        <v>5</v>
      </c>
      <c r="B4" s="12"/>
      <c r="C4" s="22"/>
      <c r="D4" s="22"/>
      <c r="E4" s="27"/>
    </row>
    <row r="5" spans="1:5" x14ac:dyDescent="0.2">
      <c r="A5" s="9" t="s">
        <v>6</v>
      </c>
      <c r="B5" s="15"/>
      <c r="C5" s="23">
        <v>3157.22</v>
      </c>
      <c r="D5" s="23">
        <f>IF(ISBLANK(B5),0,C5)</f>
        <v>0</v>
      </c>
    </row>
    <row r="6" spans="1:5" x14ac:dyDescent="0.2">
      <c r="A6" s="9" t="s">
        <v>7</v>
      </c>
      <c r="B6" s="15"/>
      <c r="C6" s="23">
        <v>2820.4799999999996</v>
      </c>
      <c r="D6" s="23">
        <f t="shared" ref="D6:D69" si="0">IF(ISBLANK(B6),0,C6)</f>
        <v>0</v>
      </c>
    </row>
    <row r="7" spans="1:5" ht="18" x14ac:dyDescent="0.2">
      <c r="A7" s="9" t="s">
        <v>8</v>
      </c>
      <c r="B7" s="20"/>
      <c r="C7" s="23">
        <v>902.86999999999989</v>
      </c>
      <c r="D7" s="23">
        <f t="shared" si="0"/>
        <v>0</v>
      </c>
    </row>
    <row r="8" spans="1:5" x14ac:dyDescent="0.2">
      <c r="A8" s="9" t="s">
        <v>9</v>
      </c>
      <c r="B8" s="15"/>
      <c r="C8" s="23">
        <v>1473.5199999999998</v>
      </c>
      <c r="D8" s="23">
        <f t="shared" si="0"/>
        <v>0</v>
      </c>
    </row>
    <row r="9" spans="1:5" x14ac:dyDescent="0.2">
      <c r="A9" s="8" t="s">
        <v>10</v>
      </c>
      <c r="B9" s="18"/>
      <c r="C9" s="22"/>
      <c r="D9" s="22"/>
      <c r="E9" s="27"/>
    </row>
    <row r="10" spans="1:5" x14ac:dyDescent="0.2">
      <c r="A10" s="9" t="s">
        <v>11</v>
      </c>
      <c r="B10" s="15"/>
      <c r="C10" s="23">
        <v>1213.6199999999999</v>
      </c>
      <c r="D10" s="23">
        <f t="shared" si="0"/>
        <v>0</v>
      </c>
    </row>
    <row r="11" spans="1:5" x14ac:dyDescent="0.2">
      <c r="A11" s="9" t="s">
        <v>84</v>
      </c>
      <c r="B11" s="15"/>
      <c r="C11" s="23">
        <v>1484.82</v>
      </c>
      <c r="D11" s="23">
        <f t="shared" si="0"/>
        <v>0</v>
      </c>
    </row>
    <row r="12" spans="1:5" x14ac:dyDescent="0.2">
      <c r="A12" s="9" t="s">
        <v>12</v>
      </c>
      <c r="B12" s="15"/>
      <c r="C12" s="23">
        <v>1268.9899999999998</v>
      </c>
      <c r="D12" s="23">
        <f t="shared" si="0"/>
        <v>0</v>
      </c>
    </row>
    <row r="13" spans="1:5" x14ac:dyDescent="0.2">
      <c r="A13" s="9" t="s">
        <v>15</v>
      </c>
      <c r="B13" s="16"/>
      <c r="C13" s="23">
        <v>588.7299999999999</v>
      </c>
      <c r="D13" s="23">
        <f t="shared" si="0"/>
        <v>0</v>
      </c>
    </row>
    <row r="14" spans="1:5" x14ac:dyDescent="0.2">
      <c r="A14" s="9" t="s">
        <v>13</v>
      </c>
      <c r="B14" s="16"/>
      <c r="C14" s="23">
        <v>371.77</v>
      </c>
      <c r="D14" s="23">
        <f t="shared" si="0"/>
        <v>0</v>
      </c>
    </row>
    <row r="15" spans="1:5" x14ac:dyDescent="0.2">
      <c r="A15" s="9" t="s">
        <v>14</v>
      </c>
      <c r="B15" s="16"/>
      <c r="C15" s="23">
        <v>1428.32</v>
      </c>
      <c r="D15" s="23">
        <f t="shared" si="0"/>
        <v>0</v>
      </c>
    </row>
    <row r="16" spans="1:5" x14ac:dyDescent="0.2">
      <c r="A16" s="9" t="s">
        <v>92</v>
      </c>
      <c r="B16" s="16"/>
      <c r="C16" s="23">
        <v>1898.3999999999999</v>
      </c>
      <c r="D16" s="23">
        <f t="shared" si="0"/>
        <v>0</v>
      </c>
    </row>
    <row r="17" spans="1:4" x14ac:dyDescent="0.2">
      <c r="A17" s="4" t="s">
        <v>0</v>
      </c>
      <c r="B17" s="16"/>
      <c r="C17" s="23">
        <v>1188.76</v>
      </c>
      <c r="D17" s="23">
        <f t="shared" si="0"/>
        <v>0</v>
      </c>
    </row>
    <row r="18" spans="1:4" x14ac:dyDescent="0.2">
      <c r="A18" s="9" t="s">
        <v>16</v>
      </c>
      <c r="B18" s="17"/>
      <c r="C18" s="23">
        <v>1763.9299999999998</v>
      </c>
      <c r="D18" s="23">
        <f t="shared" si="0"/>
        <v>0</v>
      </c>
    </row>
    <row r="19" spans="1:4" x14ac:dyDescent="0.2">
      <c r="A19" s="9" t="s">
        <v>86</v>
      </c>
      <c r="B19" s="16"/>
      <c r="C19" s="23">
        <v>3034.0499999999997</v>
      </c>
      <c r="D19" s="23">
        <f t="shared" si="0"/>
        <v>0</v>
      </c>
    </row>
    <row r="20" spans="1:4" x14ac:dyDescent="0.2">
      <c r="A20" s="9" t="s">
        <v>87</v>
      </c>
      <c r="B20" s="17"/>
      <c r="C20" s="23">
        <v>1600.08</v>
      </c>
      <c r="D20" s="23">
        <f t="shared" si="0"/>
        <v>0</v>
      </c>
    </row>
    <row r="21" spans="1:4" x14ac:dyDescent="0.2">
      <c r="A21" s="9" t="s">
        <v>23</v>
      </c>
      <c r="B21" s="16"/>
      <c r="C21" s="23">
        <v>1355.9999999999998</v>
      </c>
      <c r="D21" s="23">
        <f t="shared" si="0"/>
        <v>0</v>
      </c>
    </row>
    <row r="22" spans="1:4" x14ac:dyDescent="0.2">
      <c r="A22" s="9" t="s">
        <v>17</v>
      </c>
      <c r="B22" s="16"/>
      <c r="C22" s="23">
        <v>645.2299999999999</v>
      </c>
      <c r="D22" s="23">
        <f t="shared" si="0"/>
        <v>0</v>
      </c>
    </row>
    <row r="23" spans="1:4" x14ac:dyDescent="0.2">
      <c r="A23" s="9" t="s">
        <v>88</v>
      </c>
      <c r="B23" s="16"/>
      <c r="C23" s="23">
        <v>388.71999999999997</v>
      </c>
      <c r="D23" s="23">
        <f t="shared" si="0"/>
        <v>0</v>
      </c>
    </row>
    <row r="24" spans="1:4" x14ac:dyDescent="0.2">
      <c r="A24" s="9" t="s">
        <v>18</v>
      </c>
      <c r="B24" s="16"/>
      <c r="C24" s="23">
        <v>163.85</v>
      </c>
      <c r="D24" s="23">
        <f t="shared" si="0"/>
        <v>0</v>
      </c>
    </row>
    <row r="25" spans="1:4" x14ac:dyDescent="0.2">
      <c r="A25" s="9" t="s">
        <v>19</v>
      </c>
      <c r="B25" s="16"/>
      <c r="C25" s="23">
        <v>1145.82</v>
      </c>
      <c r="D25" s="23">
        <f t="shared" si="0"/>
        <v>0</v>
      </c>
    </row>
    <row r="26" spans="1:4" x14ac:dyDescent="0.2">
      <c r="A26" s="9" t="s">
        <v>20</v>
      </c>
      <c r="B26" s="16"/>
      <c r="C26" s="23">
        <v>1076.8899999999999</v>
      </c>
      <c r="D26" s="23">
        <f t="shared" si="0"/>
        <v>0</v>
      </c>
    </row>
    <row r="27" spans="1:4" x14ac:dyDescent="0.2">
      <c r="A27" s="9" t="s">
        <v>22</v>
      </c>
      <c r="B27" s="16"/>
      <c r="C27" s="23">
        <v>109.60999999999999</v>
      </c>
      <c r="D27" s="23">
        <f t="shared" si="0"/>
        <v>0</v>
      </c>
    </row>
    <row r="28" spans="1:4" x14ac:dyDescent="0.2">
      <c r="A28" s="9" t="s">
        <v>21</v>
      </c>
      <c r="B28" s="16"/>
      <c r="C28" s="23">
        <v>288.14999999999998</v>
      </c>
      <c r="D28" s="23">
        <f t="shared" si="0"/>
        <v>0</v>
      </c>
    </row>
    <row r="29" spans="1:4" x14ac:dyDescent="0.2">
      <c r="A29" s="9" t="s">
        <v>24</v>
      </c>
      <c r="B29" s="16"/>
      <c r="C29" s="23">
        <v>529.96999999999991</v>
      </c>
      <c r="D29" s="23">
        <f t="shared" si="0"/>
        <v>0</v>
      </c>
    </row>
    <row r="30" spans="1:4" x14ac:dyDescent="0.2">
      <c r="A30" s="9" t="s">
        <v>25</v>
      </c>
      <c r="B30" s="16"/>
      <c r="C30" s="23">
        <v>209.04999999999998</v>
      </c>
      <c r="D30" s="23">
        <f t="shared" si="0"/>
        <v>0</v>
      </c>
    </row>
    <row r="31" spans="1:4" x14ac:dyDescent="0.2">
      <c r="A31" s="9" t="s">
        <v>26</v>
      </c>
      <c r="B31" s="16"/>
      <c r="C31" s="23">
        <v>100.57</v>
      </c>
      <c r="D31" s="23">
        <f t="shared" si="0"/>
        <v>0</v>
      </c>
    </row>
    <row r="32" spans="1:4" x14ac:dyDescent="0.2">
      <c r="A32" s="9" t="s">
        <v>27</v>
      </c>
      <c r="B32" s="16"/>
      <c r="C32" s="23">
        <v>98.309999999999988</v>
      </c>
      <c r="D32" s="23">
        <f t="shared" si="0"/>
        <v>0</v>
      </c>
    </row>
    <row r="33" spans="1:5" x14ac:dyDescent="0.2">
      <c r="A33" s="9" t="s">
        <v>28</v>
      </c>
      <c r="B33" s="16"/>
      <c r="C33" s="23">
        <v>421.48999999999995</v>
      </c>
      <c r="D33" s="23">
        <f t="shared" si="0"/>
        <v>0</v>
      </c>
    </row>
    <row r="34" spans="1:5" x14ac:dyDescent="0.2">
      <c r="A34" s="9" t="s">
        <v>29</v>
      </c>
      <c r="B34" s="16"/>
      <c r="C34" s="23">
        <v>176.27999999999997</v>
      </c>
      <c r="D34" s="23">
        <f t="shared" si="0"/>
        <v>0</v>
      </c>
    </row>
    <row r="35" spans="1:5" x14ac:dyDescent="0.2">
      <c r="A35" s="9" t="s">
        <v>30</v>
      </c>
      <c r="B35" s="16"/>
      <c r="C35" s="23">
        <v>207.92</v>
      </c>
      <c r="D35" s="23">
        <f t="shared" si="0"/>
        <v>0</v>
      </c>
    </row>
    <row r="36" spans="1:5" x14ac:dyDescent="0.2">
      <c r="A36" s="9" t="s">
        <v>31</v>
      </c>
      <c r="B36" s="16"/>
      <c r="C36" s="23">
        <v>294.92999999999995</v>
      </c>
      <c r="D36" s="23">
        <f t="shared" si="0"/>
        <v>0</v>
      </c>
    </row>
    <row r="37" spans="1:5" x14ac:dyDescent="0.2">
      <c r="A37" s="8" t="s">
        <v>32</v>
      </c>
      <c r="B37" s="18"/>
      <c r="C37" s="22"/>
      <c r="D37" s="22"/>
      <c r="E37" s="27"/>
    </row>
    <row r="38" spans="1:5" x14ac:dyDescent="0.2">
      <c r="A38" s="9" t="s">
        <v>33</v>
      </c>
      <c r="B38" s="16"/>
      <c r="C38" s="23">
        <v>1242.9999999999998</v>
      </c>
      <c r="D38" s="23">
        <f t="shared" si="0"/>
        <v>0</v>
      </c>
    </row>
    <row r="39" spans="1:5" x14ac:dyDescent="0.2">
      <c r="A39" s="9" t="s">
        <v>34</v>
      </c>
      <c r="B39" s="16"/>
      <c r="C39" s="23">
        <v>1242.9999999999998</v>
      </c>
      <c r="D39" s="23">
        <f t="shared" si="0"/>
        <v>0</v>
      </c>
    </row>
    <row r="40" spans="1:5" x14ac:dyDescent="0.2">
      <c r="A40" s="9" t="s">
        <v>35</v>
      </c>
      <c r="B40" s="16"/>
      <c r="C40" s="23">
        <v>1139.04</v>
      </c>
      <c r="D40" s="23">
        <f t="shared" si="0"/>
        <v>0</v>
      </c>
    </row>
    <row r="41" spans="1:5" x14ac:dyDescent="0.2">
      <c r="A41" s="9" t="s">
        <v>36</v>
      </c>
      <c r="B41" s="16"/>
      <c r="C41" s="23">
        <v>1404.59</v>
      </c>
      <c r="D41" s="23">
        <f t="shared" si="0"/>
        <v>0</v>
      </c>
    </row>
    <row r="42" spans="1:5" x14ac:dyDescent="0.2">
      <c r="A42" s="9" t="s">
        <v>37</v>
      </c>
      <c r="B42" s="16"/>
      <c r="C42" s="23">
        <v>4730.1799999999994</v>
      </c>
      <c r="D42" s="23">
        <f t="shared" si="0"/>
        <v>0</v>
      </c>
    </row>
    <row r="43" spans="1:5" x14ac:dyDescent="0.2">
      <c r="A43" s="9" t="s">
        <v>38</v>
      </c>
      <c r="B43" s="16"/>
      <c r="C43" s="23">
        <v>3157.22</v>
      </c>
      <c r="D43" s="23">
        <f t="shared" si="0"/>
        <v>0</v>
      </c>
    </row>
    <row r="44" spans="1:5" x14ac:dyDescent="0.2">
      <c r="A44" s="9" t="s">
        <v>39</v>
      </c>
      <c r="B44" s="16"/>
      <c r="C44" s="23">
        <v>281.36999999999995</v>
      </c>
      <c r="D44" s="23">
        <f t="shared" si="0"/>
        <v>0</v>
      </c>
    </row>
    <row r="45" spans="1:5" x14ac:dyDescent="0.2">
      <c r="A45" s="9" t="s">
        <v>40</v>
      </c>
      <c r="B45" s="16"/>
      <c r="C45" s="23">
        <v>300.58</v>
      </c>
      <c r="D45" s="23">
        <f t="shared" si="0"/>
        <v>0</v>
      </c>
    </row>
    <row r="46" spans="1:5" x14ac:dyDescent="0.2">
      <c r="A46" s="9" t="s">
        <v>41</v>
      </c>
      <c r="B46" s="16"/>
      <c r="C46" s="23">
        <v>126.55999999999999</v>
      </c>
      <c r="D46" s="23">
        <f t="shared" si="0"/>
        <v>0</v>
      </c>
    </row>
    <row r="47" spans="1:5" x14ac:dyDescent="0.2">
      <c r="A47" s="9" t="s">
        <v>42</v>
      </c>
      <c r="B47" s="16"/>
      <c r="C47" s="23">
        <v>189.83999999999997</v>
      </c>
      <c r="D47" s="23">
        <f t="shared" si="0"/>
        <v>0</v>
      </c>
    </row>
    <row r="48" spans="1:5" x14ac:dyDescent="0.2">
      <c r="A48" s="9" t="s">
        <v>43</v>
      </c>
      <c r="B48" s="16"/>
      <c r="C48" s="23">
        <v>398.89</v>
      </c>
      <c r="D48" s="23">
        <f t="shared" si="0"/>
        <v>0</v>
      </c>
    </row>
    <row r="49" spans="1:5" x14ac:dyDescent="0.2">
      <c r="A49" s="9" t="s">
        <v>44</v>
      </c>
      <c r="B49" s="16"/>
      <c r="C49" s="23">
        <v>189.83999999999997</v>
      </c>
      <c r="D49" s="23">
        <f t="shared" si="0"/>
        <v>0</v>
      </c>
    </row>
    <row r="50" spans="1:5" x14ac:dyDescent="0.2">
      <c r="A50" s="9" t="s">
        <v>45</v>
      </c>
      <c r="B50" s="16"/>
      <c r="C50" s="23">
        <v>758.2299999999999</v>
      </c>
      <c r="D50" s="23">
        <f t="shared" si="0"/>
        <v>0</v>
      </c>
    </row>
    <row r="51" spans="1:5" x14ac:dyDescent="0.2">
      <c r="A51" s="9" t="s">
        <v>46</v>
      </c>
      <c r="B51" s="16"/>
      <c r="C51" s="23">
        <v>189.83999999999997</v>
      </c>
      <c r="D51" s="23">
        <f t="shared" si="0"/>
        <v>0</v>
      </c>
    </row>
    <row r="52" spans="1:5" x14ac:dyDescent="0.2">
      <c r="A52" s="9" t="s">
        <v>47</v>
      </c>
      <c r="B52" s="16"/>
      <c r="C52" s="23">
        <v>231.64999999999998</v>
      </c>
      <c r="D52" s="23">
        <f t="shared" si="0"/>
        <v>0</v>
      </c>
    </row>
    <row r="53" spans="1:5" x14ac:dyDescent="0.2">
      <c r="A53" s="9" t="s">
        <v>48</v>
      </c>
      <c r="B53" s="16"/>
      <c r="C53" s="23">
        <v>336.73999999999995</v>
      </c>
      <c r="D53" s="23">
        <f t="shared" si="0"/>
        <v>0</v>
      </c>
    </row>
    <row r="54" spans="1:5" x14ac:dyDescent="0.2">
      <c r="A54" s="9" t="s">
        <v>49</v>
      </c>
      <c r="B54" s="16"/>
      <c r="C54" s="23">
        <v>2847.6</v>
      </c>
      <c r="D54" s="23">
        <f t="shared" si="0"/>
        <v>0</v>
      </c>
    </row>
    <row r="55" spans="1:5" x14ac:dyDescent="0.2">
      <c r="A55" s="9" t="s">
        <v>50</v>
      </c>
      <c r="B55" s="16"/>
      <c r="C55" s="23">
        <v>715.29</v>
      </c>
      <c r="D55" s="23">
        <f t="shared" si="0"/>
        <v>0</v>
      </c>
    </row>
    <row r="56" spans="1:5" x14ac:dyDescent="0.2">
      <c r="A56" s="9" t="s">
        <v>51</v>
      </c>
      <c r="B56" s="16"/>
      <c r="C56" s="23">
        <v>80.22999999999999</v>
      </c>
      <c r="D56" s="23">
        <f t="shared" si="0"/>
        <v>0</v>
      </c>
    </row>
    <row r="57" spans="1:5" x14ac:dyDescent="0.2">
      <c r="A57" s="9" t="s">
        <v>91</v>
      </c>
      <c r="B57" s="16"/>
      <c r="C57" s="23">
        <v>1262.2099999999998</v>
      </c>
      <c r="D57" s="23">
        <f t="shared" si="0"/>
        <v>0</v>
      </c>
    </row>
    <row r="58" spans="1:5" x14ac:dyDescent="0.2">
      <c r="A58" s="8" t="s">
        <v>52</v>
      </c>
      <c r="B58" s="18"/>
      <c r="C58" s="22"/>
      <c r="D58" s="22"/>
      <c r="E58" s="27"/>
    </row>
    <row r="59" spans="1:5" x14ac:dyDescent="0.2">
      <c r="A59" s="9" t="s">
        <v>53</v>
      </c>
      <c r="B59" s="16"/>
      <c r="C59" s="23">
        <v>0</v>
      </c>
      <c r="D59" s="23">
        <f t="shared" si="0"/>
        <v>0</v>
      </c>
    </row>
    <row r="60" spans="1:5" x14ac:dyDescent="0.2">
      <c r="A60" s="9" t="s">
        <v>54</v>
      </c>
      <c r="B60" s="16"/>
      <c r="C60" s="23">
        <v>481.37999999999994</v>
      </c>
      <c r="D60" s="23">
        <f t="shared" si="0"/>
        <v>0</v>
      </c>
    </row>
    <row r="61" spans="1:5" x14ac:dyDescent="0.2">
      <c r="A61" s="9" t="s">
        <v>55</v>
      </c>
      <c r="B61" s="16"/>
      <c r="C61" s="23">
        <v>463.29999999999995</v>
      </c>
      <c r="D61" s="23">
        <f t="shared" si="0"/>
        <v>0</v>
      </c>
    </row>
    <row r="62" spans="1:5" x14ac:dyDescent="0.2">
      <c r="A62" s="9" t="s">
        <v>56</v>
      </c>
      <c r="B62" s="16"/>
      <c r="C62" s="23">
        <v>1120.9599999999998</v>
      </c>
      <c r="D62" s="23">
        <f t="shared" si="0"/>
        <v>0</v>
      </c>
    </row>
    <row r="63" spans="1:5" x14ac:dyDescent="0.2">
      <c r="A63" s="9" t="s">
        <v>57</v>
      </c>
      <c r="B63" s="16"/>
      <c r="C63" s="23">
        <v>463.29999999999995</v>
      </c>
      <c r="D63" s="23">
        <f t="shared" si="0"/>
        <v>0</v>
      </c>
    </row>
    <row r="64" spans="1:5" x14ac:dyDescent="0.2">
      <c r="A64" s="9" t="s">
        <v>58</v>
      </c>
      <c r="B64" s="16"/>
      <c r="C64" s="23">
        <v>520.92999999999995</v>
      </c>
      <c r="D64" s="23">
        <f t="shared" si="0"/>
        <v>0</v>
      </c>
    </row>
    <row r="65" spans="1:5" x14ac:dyDescent="0.2">
      <c r="A65" s="9" t="s">
        <v>59</v>
      </c>
      <c r="B65" s="16"/>
      <c r="C65" s="23">
        <v>415.84</v>
      </c>
      <c r="D65" s="23">
        <f t="shared" si="0"/>
        <v>0</v>
      </c>
    </row>
    <row r="66" spans="1:5" x14ac:dyDescent="0.2">
      <c r="A66" s="9" t="s">
        <v>60</v>
      </c>
      <c r="B66" s="16"/>
      <c r="C66" s="23">
        <v>2779.7999999999997</v>
      </c>
      <c r="D66" s="23">
        <f t="shared" si="0"/>
        <v>0</v>
      </c>
    </row>
    <row r="67" spans="1:5" x14ac:dyDescent="0.2">
      <c r="A67" s="9" t="s">
        <v>83</v>
      </c>
      <c r="B67" s="16"/>
      <c r="C67" s="23">
        <v>1152.5999999999999</v>
      </c>
      <c r="D67" s="23">
        <f t="shared" si="0"/>
        <v>0</v>
      </c>
    </row>
    <row r="68" spans="1:5" x14ac:dyDescent="0.2">
      <c r="A68" s="9" t="s">
        <v>61</v>
      </c>
      <c r="B68" s="16"/>
      <c r="C68" s="23">
        <v>925.46999999999991</v>
      </c>
      <c r="D68" s="23">
        <f t="shared" si="0"/>
        <v>0</v>
      </c>
    </row>
    <row r="69" spans="1:5" x14ac:dyDescent="0.2">
      <c r="A69" s="9" t="s">
        <v>62</v>
      </c>
      <c r="B69" s="16"/>
      <c r="C69" s="23">
        <v>168.36999999999998</v>
      </c>
      <c r="D69" s="23">
        <f t="shared" si="0"/>
        <v>0</v>
      </c>
    </row>
    <row r="70" spans="1:5" x14ac:dyDescent="0.2">
      <c r="A70" s="9" t="s">
        <v>63</v>
      </c>
      <c r="B70" s="16"/>
      <c r="C70" s="23">
        <v>256.51</v>
      </c>
      <c r="D70" s="23">
        <f t="shared" ref="D70:D86" si="1">IF(ISBLANK(B70),0,C70)</f>
        <v>0</v>
      </c>
    </row>
    <row r="71" spans="1:5" x14ac:dyDescent="0.2">
      <c r="A71" s="8" t="s">
        <v>64</v>
      </c>
      <c r="B71" s="18"/>
      <c r="C71" s="22"/>
      <c r="D71" s="22"/>
      <c r="E71" s="27"/>
    </row>
    <row r="72" spans="1:5" x14ac:dyDescent="0.2">
      <c r="A72" s="9" t="s">
        <v>66</v>
      </c>
      <c r="B72" s="16"/>
      <c r="C72" s="23">
        <v>841.84999999999991</v>
      </c>
      <c r="D72" s="23">
        <f t="shared" si="1"/>
        <v>0</v>
      </c>
    </row>
    <row r="73" spans="1:5" x14ac:dyDescent="0.2">
      <c r="A73" s="9" t="s">
        <v>65</v>
      </c>
      <c r="B73" s="16"/>
      <c r="C73" s="23">
        <v>1053.1599999999999</v>
      </c>
      <c r="D73" s="23">
        <f t="shared" si="1"/>
        <v>0</v>
      </c>
    </row>
    <row r="74" spans="1:5" x14ac:dyDescent="0.2">
      <c r="A74" s="4" t="s">
        <v>1</v>
      </c>
      <c r="B74" s="16"/>
      <c r="C74" s="23">
        <v>210.17999999999998</v>
      </c>
      <c r="D74" s="23">
        <f t="shared" si="1"/>
        <v>0</v>
      </c>
    </row>
    <row r="75" spans="1:5" x14ac:dyDescent="0.2">
      <c r="A75" s="9" t="s">
        <v>67</v>
      </c>
      <c r="B75" s="16"/>
      <c r="C75" s="23">
        <v>758.2299999999999</v>
      </c>
      <c r="D75" s="23">
        <f t="shared" si="1"/>
        <v>0</v>
      </c>
    </row>
    <row r="76" spans="1:5" x14ac:dyDescent="0.2">
      <c r="A76" s="9" t="s">
        <v>68</v>
      </c>
      <c r="B76" s="16"/>
      <c r="C76" s="23">
        <v>954.84999999999991</v>
      </c>
      <c r="D76" s="23">
        <f t="shared" si="1"/>
        <v>0</v>
      </c>
    </row>
    <row r="77" spans="1:5" x14ac:dyDescent="0.2">
      <c r="A77" s="9" t="s">
        <v>69</v>
      </c>
      <c r="B77" s="16"/>
      <c r="C77" s="23">
        <v>294.92999999999995</v>
      </c>
      <c r="D77" s="23">
        <f t="shared" si="1"/>
        <v>0</v>
      </c>
    </row>
    <row r="78" spans="1:5" x14ac:dyDescent="0.2">
      <c r="A78" s="9" t="s">
        <v>70</v>
      </c>
      <c r="B78" s="16"/>
      <c r="C78" s="23">
        <v>631.66999999999996</v>
      </c>
      <c r="D78" s="23">
        <f t="shared" si="1"/>
        <v>0</v>
      </c>
    </row>
    <row r="79" spans="1:5" x14ac:dyDescent="0.2">
      <c r="A79" s="9" t="s">
        <v>71</v>
      </c>
      <c r="B79" s="16"/>
      <c r="C79" s="23">
        <v>693.81999999999994</v>
      </c>
      <c r="D79" s="23">
        <f t="shared" si="1"/>
        <v>0</v>
      </c>
    </row>
    <row r="80" spans="1:5" x14ac:dyDescent="0.2">
      <c r="A80" s="9" t="s">
        <v>72</v>
      </c>
      <c r="B80" s="16"/>
      <c r="C80" s="23">
        <v>378.54999999999995</v>
      </c>
      <c r="D80" s="23">
        <f t="shared" si="1"/>
        <v>0</v>
      </c>
    </row>
    <row r="81" spans="1:5" x14ac:dyDescent="0.2">
      <c r="A81" s="10" t="s">
        <v>73</v>
      </c>
      <c r="B81" s="19"/>
      <c r="C81" s="23">
        <v>345.78</v>
      </c>
      <c r="D81" s="23">
        <f t="shared" si="1"/>
        <v>0</v>
      </c>
    </row>
    <row r="82" spans="1:5" x14ac:dyDescent="0.2">
      <c r="A82" s="9" t="s">
        <v>74</v>
      </c>
      <c r="B82" s="16"/>
      <c r="C82" s="23">
        <v>421.48999999999995</v>
      </c>
      <c r="D82" s="23">
        <f t="shared" si="1"/>
        <v>0</v>
      </c>
    </row>
    <row r="83" spans="1:5" x14ac:dyDescent="0.2">
      <c r="A83" s="9" t="s">
        <v>75</v>
      </c>
      <c r="B83" s="15"/>
      <c r="C83" s="23">
        <v>169.49999999999997</v>
      </c>
      <c r="D83" s="23">
        <f t="shared" si="1"/>
        <v>0</v>
      </c>
    </row>
    <row r="84" spans="1:5" x14ac:dyDescent="0.2">
      <c r="A84" s="9" t="s">
        <v>76</v>
      </c>
      <c r="B84" s="15"/>
      <c r="C84" s="23">
        <v>735.62999999999988</v>
      </c>
      <c r="D84" s="23">
        <f t="shared" si="1"/>
        <v>0</v>
      </c>
    </row>
    <row r="85" spans="1:5" x14ac:dyDescent="0.2">
      <c r="A85" s="9" t="s">
        <v>77</v>
      </c>
      <c r="B85" s="15"/>
      <c r="C85" s="23">
        <v>350.29999999999995</v>
      </c>
      <c r="D85" s="23">
        <f t="shared" si="1"/>
        <v>0</v>
      </c>
    </row>
    <row r="86" spans="1:5" x14ac:dyDescent="0.2">
      <c r="A86" s="9" t="s">
        <v>78</v>
      </c>
      <c r="B86" s="15"/>
      <c r="C86" s="23">
        <v>1219.27</v>
      </c>
      <c r="D86" s="23">
        <f t="shared" si="1"/>
        <v>0</v>
      </c>
    </row>
    <row r="87" spans="1:5" x14ac:dyDescent="0.2">
      <c r="A87" s="11" t="s">
        <v>79</v>
      </c>
      <c r="B87" s="13"/>
      <c r="C87" s="24"/>
      <c r="D87" s="25">
        <f>D3</f>
        <v>30600</v>
      </c>
    </row>
    <row r="88" spans="1:5" x14ac:dyDescent="0.2">
      <c r="A88" s="11" t="s">
        <v>80</v>
      </c>
      <c r="B88" s="13"/>
      <c r="C88" s="24"/>
      <c r="D88" s="25">
        <f>SUM(D5:D86)</f>
        <v>0</v>
      </c>
    </row>
    <row r="89" spans="1:5" x14ac:dyDescent="0.2">
      <c r="A89" s="11" t="s">
        <v>81</v>
      </c>
      <c r="B89" s="13"/>
      <c r="C89" s="24"/>
      <c r="D89" s="25">
        <f>D87+D88</f>
        <v>30600</v>
      </c>
    </row>
    <row r="90" spans="1:5" ht="13.5" x14ac:dyDescent="0.2">
      <c r="A90" s="5" t="s">
        <v>82</v>
      </c>
      <c r="B90" s="13"/>
      <c r="C90" s="24"/>
      <c r="D90" s="26">
        <f>D89*1.27</f>
        <v>38862</v>
      </c>
      <c r="E90" s="3"/>
    </row>
    <row r="92" spans="1:5" x14ac:dyDescent="0.2">
      <c r="A92" s="29" t="s">
        <v>93</v>
      </c>
      <c r="B92" s="30"/>
      <c r="C92" s="30"/>
      <c r="D92" s="30"/>
      <c r="E92" s="30"/>
    </row>
    <row r="93" spans="1:5" x14ac:dyDescent="0.2">
      <c r="A93" s="29" t="s">
        <v>90</v>
      </c>
      <c r="B93" s="30"/>
      <c r="C93" s="30"/>
      <c r="D93" s="30"/>
      <c r="E93" s="30"/>
    </row>
  </sheetData>
  <mergeCells count="3">
    <mergeCell ref="A1:E1"/>
    <mergeCell ref="A93:E93"/>
    <mergeCell ref="A92:E9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Árlista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sobusiak</dc:creator>
  <cp:lastModifiedBy>Csaba Bukor</cp:lastModifiedBy>
  <cp:lastPrinted>2021-08-31T16:44:47Z</cp:lastPrinted>
  <dcterms:created xsi:type="dcterms:W3CDTF">2021-08-17T11:46:54Z</dcterms:created>
  <dcterms:modified xsi:type="dcterms:W3CDTF">2021-12-06T10:34:45Z</dcterms:modified>
</cp:coreProperties>
</file>